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<sst xmlns="http://schemas.openxmlformats.org/spreadsheetml/2006/main" count="131" uniqueCount="107">
  <si>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</si>
  <si>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</si>
  <si>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</si>
  <si>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</si>
  <si>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</si>
  <si>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</si>
  <si>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</si>
  <si>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</si>
  <si>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</si>
  <si>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</si>
  <si>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</si>
  <si>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</si>
  <si>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</si>
  <si>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</si>
  <si>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</si>
  <si>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</si>
  <si>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</si>
  <si>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</si>
  <si>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</si>
  <si>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</si>
  <si>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</si>
  <si>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</si>
  <si>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</si>
  <si>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</si>
  <si>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</si>
  <si>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</si>
  <si>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</si>
  <si>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</si>
  <si>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</si>
  <si>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</si>
  <si>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</si>
  <si>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</si>
  <si>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</si>
  <si>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</si>
  <si>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</si>
  <si>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</si>
  <si>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</si>
  <si>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</si>
  <si>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</si>
  <si>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</si>
  <si>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</si>
  <si>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</si>
  <si>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</si>
  <si>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</si>
  <si>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</si>
  <si>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</si>
  <si>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</si>
  <si>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</si>
  <si>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</si>
  <si>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</si>
  <si>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</si>
  <si>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</si>
  <si>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</si>
  <si>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</si>
  <si>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</si>
  <si>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</si>
  <si>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</si>
  <si>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</si>
  <si>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</si>
  <si>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</si>
  <si>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</si>
  <si>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</si>
  <si>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</si>
  <si>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</si>
  <si>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</si>
  <si>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</si>
  <si>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</si>
  <si>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</si>
  <si>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</si>
  <si>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</si>
  <si>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</si>
  <si>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</si>
  <si>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</si>
  <si>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</si>
  <si>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</si>
  <si>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</si>
  <si>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</si>
  <si>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</si>
  <si>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</si>
  <si>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</si>
  <si>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</si>
  <si>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</si>
  <si>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</si>
  <si>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</si>
  <si>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</si>
  <si>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</si>
  <si>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</si>
  <si>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</si>
  <si>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</si>
  <si>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</si>
  <si>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</si>
  <si>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</si>
  <si>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</si>
  <si>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</si>
  <si>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</si>
  <si>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</si>
  <si>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М.Г. Сусловець</t>
  </si>
  <si>
    <t>Л.М. Іскрижицька</t>
  </si>
  <si>
    <t>(04141)2-15-66</t>
  </si>
  <si>
    <t>(04141)2-14-01</t>
  </si>
  <si>
    <t>inbox@nv.zt.cour.gov.ua</t>
  </si>
  <si>
    <t>4 січня 2017 року</t>
  </si>
  <si>
    <t>2016 рік</t>
  </si>
  <si>
    <t>Новоград-Волинський міськрайонний суд Житомирської області</t>
  </si>
  <si>
    <t xml:space="preserve">Місцезнаходження: </t>
  </si>
  <si>
    <t>11700. Житомирська область.м. Новоград-Волинський</t>
  </si>
  <si>
    <t>вул. Івана Франка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</si>
</sst>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1607</v>
      </c>
      <c r="B16" s="88">
        <v>16947919</v>
      </c>
      <c r="C16" s="88">
        <v>50</v>
      </c>
      <c r="D16" s="88">
        <v>1299982</v>
      </c>
      <c r="E16" s="89">
        <v>1</v>
      </c>
      <c r="F16" s="88">
        <v>268</v>
      </c>
      <c r="G16" s="89">
        <v>338853</v>
      </c>
      <c r="H16" s="88">
        <v>14</v>
      </c>
      <c r="I16" s="88">
        <v>3359020</v>
      </c>
      <c r="J16" s="88">
        <v>250</v>
      </c>
      <c r="K16" s="88"/>
      <c r="L16" s="88"/>
      <c r="M16" s="88">
        <v>707</v>
      </c>
      <c r="N16" s="88">
        <v>361777</v>
      </c>
      <c r="O16" s="88">
        <v>51</v>
      </c>
      <c r="P16" s="88">
        <v>53711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&amp;LE2359EA1&amp;CФорма № 4,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506409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459300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1182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3513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466756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34104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854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&amp;LE2359EA1&amp;CФорма № 4,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1182</v>
      </c>
      <c r="G7" s="86">
        <f>SUM(G8:G20)</f>
        <v>3513</v>
      </c>
      <c r="H7" s="86">
        <f>SUM(H8:H20)</f>
        <v>466756</v>
      </c>
      <c r="I7" s="86">
        <f>SUM(I8:I20)</f>
        <v>34104</v>
      </c>
      <c r="J7" s="86">
        <f>SUM(J8:J20)</f>
        <v>854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22923</v>
      </c>
      <c r="I8" s="87"/>
      <c r="J8" s="87">
        <v>854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60089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106025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24043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84627</v>
      </c>
      <c r="I14" s="88">
        <v>21149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161665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676</v>
      </c>
      <c r="G18" s="88">
        <v>3513</v>
      </c>
      <c r="H18" s="88"/>
      <c r="I18" s="88">
        <v>888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506</v>
      </c>
      <c r="G19" s="88"/>
      <c r="H19" s="88">
        <v>7384</v>
      </c>
      <c r="I19" s="88">
        <v>12067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1182</v>
      </c>
      <c r="G21" s="88"/>
      <c r="H21" s="88">
        <v>218868</v>
      </c>
      <c r="I21" s="88"/>
      <c r="J21" s="88">
        <v>854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81883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29391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3513</v>
      </c>
      <c r="H24" s="88">
        <v>136614</v>
      </c>
      <c r="I24" s="88">
        <v>34104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3513</v>
      </c>
      <c r="H27" s="86">
        <f>H24-H25-H26</f>
        <v>136614</v>
      </c>
      <c r="I27" s="86">
        <f>I24-I25-I26</f>
        <v>34104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&amp;LE2359EA1&amp;CФорма № 4,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&amp;LE2359EA1&amp;C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2015-12-10T14:28:33Z</cp:lastPrinted>
  <dcterms:created xsi:type="dcterms:W3CDTF">2015-09-09T11:49:35Z</dcterms:created>
  <dcterms:modified xsi:type="dcterms:W3CDTF">2017-01-23T06:25:15Z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E2359EA1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