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<sst xmlns="http://schemas.openxmlformats.org/spreadsheetml/2006/main" count="177" uniqueCount="146">
  <si>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</si>
  <si>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</si>
  <si>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</si>
  <si>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</si>
  <si>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</si>
  <si>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</si>
  <si>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</si>
  <si>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</si>
  <si>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</si>
  <si>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</si>
  <si>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</si>
  <si>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</si>
  <si>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</si>
  <si>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</si>
  <si>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</si>
  <si>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</si>
  <si>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</si>
  <si>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</si>
  <si>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</si>
  <si>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</si>
  <si>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</si>
  <si>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</si>
  <si>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</si>
  <si>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</si>
  <si>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</si>
  <si>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</si>
  <si>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</si>
  <si>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</si>
  <si>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</si>
  <si>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</si>
  <si>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</si>
  <si>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</si>
  <si>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</si>
  <si>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</si>
  <si>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</si>
  <si>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</si>
  <si>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</si>
  <si>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</si>
  <si>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</si>
  <si>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</si>
  <si>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</si>
  <si>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</si>
  <si>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</si>
  <si>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</si>
  <si>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</si>
  <si>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</si>
  <si>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</si>
  <si>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</si>
  <si>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</si>
  <si>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</si>
  <si>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</si>
  <si>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</si>
  <si>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</si>
  <si>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</si>
  <si>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</si>
  <si>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</si>
  <si>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</si>
  <si>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</si>
  <si>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</si>
  <si>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</si>
  <si>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</si>
  <si>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</si>
  <si>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</si>
  <si>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</si>
  <si>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</si>
  <si>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</si>
  <si>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</si>
  <si>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</si>
  <si>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</si>
  <si>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</si>
  <si>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</si>
  <si>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</si>
  <si>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</si>
  <si>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</si>
  <si>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</si>
  <si>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</si>
  <si>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</si>
  <si>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</si>
  <si>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</si>
  <si>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</si>
  <si>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</si>
  <si>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</si>
  <si>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</si>
  <si>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</si>
  <si>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</si>
  <si>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</si>
  <si>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</si>
  <si>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</si>
  <si>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</si>
  <si>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</si>
  <si>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</si>
  <si>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</si>
  <si>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</si>
  <si>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</si>
  <si>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</si>
  <si>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</si>
  <si>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</si>
  <si>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</si>
  <si>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</si>
  <si>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</si>
  <si>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</si>
  <si>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</si>
  <si>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</si>
  <si>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</si>
  <si>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</si>
  <si>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</si>
  <si>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</si>
  <si>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</si>
  <si>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</si>
  <si>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</si>
  <si>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</si>
  <si>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</si>
  <si>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</si>
  <si>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</si>
  <si>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</si>
  <si>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</si>
  <si>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</si>
  <si>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</si>
  <si>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</si>
  <si>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</si>
  <si>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</si>
  <si>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</si>
  <si>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</si>
  <si>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</si>
  <si>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</si>
  <si>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</si>
  <si>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</si>
  <si>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</si>
  <si>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</si>
  <si>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</si>
  <si>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</si>
  <si>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</si>
  <si>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</si>
  <si>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</si>
  <si>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</si>
  <si>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М.Г. Сусловець</t>
  </si>
  <si>
    <t>Л.М. Іскрижицька</t>
  </si>
  <si>
    <t>(04141)2-15-66</t>
  </si>
  <si>
    <t>(04141)2-14-01</t>
  </si>
  <si>
    <t>inbox@nv.zt.cour.gov.ua</t>
  </si>
  <si>
    <t>4 липня 2016 року</t>
  </si>
  <si>
    <t>перше півріччя 2016 року</t>
  </si>
  <si>
    <t>Новоград-Волинський міськрайонний суд Житомирської області</t>
  </si>
  <si>
    <t>11700. Житомирська область</t>
  </si>
  <si>
    <t>м. Новоград-Волинський</t>
  </si>
  <si>
    <t>вул. Івана Франка. 31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</si>
</sst>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332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157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175</v>
      </c>
      <c r="I10" s="34">
        <v>82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10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165</v>
      </c>
      <c r="I12" s="34">
        <f>I10</f>
        <v>82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>
        <v>3</v>
      </c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9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28</v>
      </c>
      <c r="I15" s="23">
        <v>19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23</v>
      </c>
      <c r="I16" s="23">
        <v>17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>
        <v>4</v>
      </c>
      <c r="I17" s="23">
        <v>4</v>
      </c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>
        <v>3</v>
      </c>
      <c r="I18" s="23">
        <v>3</v>
      </c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6</v>
      </c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230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448</v>
      </c>
      <c r="H26" s="55">
        <f>SUM(H27:H42)</f>
        <v>447</v>
      </c>
      <c r="I26" s="34">
        <f>SUM(I27:I42)</f>
        <v>83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7</v>
      </c>
      <c r="H27" s="22">
        <v>7</v>
      </c>
      <c r="I27" s="23">
        <v>1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186</v>
      </c>
      <c r="H28" s="22">
        <v>186</v>
      </c>
      <c r="I28" s="23">
        <v>37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3</v>
      </c>
      <c r="H29" s="22">
        <v>3</v>
      </c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1</v>
      </c>
      <c r="H30" s="22">
        <v>1</v>
      </c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9</v>
      </c>
      <c r="H31" s="22">
        <v>9</v>
      </c>
      <c r="I31" s="23">
        <v>2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38</v>
      </c>
      <c r="H32" s="22">
        <v>38</v>
      </c>
      <c r="I32" s="23">
        <v>10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7</v>
      </c>
      <c r="H33" s="22">
        <v>7</v>
      </c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197</v>
      </c>
      <c r="H42" s="29">
        <v>196</v>
      </c>
      <c r="I42" s="81">
        <v>33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19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15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3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2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>
        <v>2</v>
      </c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&amp;L1D4B47E8&amp;CФорма № 1-1-ОП, Підрозділ: Новоград-Волинський міськрайонний суд Житомирської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127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9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2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7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6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1</v>
      </c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>
        <v>1</v>
      </c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133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93</v>
      </c>
      <c r="B24" s="318"/>
      <c r="C24" s="318"/>
      <c r="D24" s="319"/>
      <c r="E24" s="323" t="s">
        <v>13</v>
      </c>
      <c r="F24" s="325" t="s">
        <v>94</v>
      </c>
      <c r="G24" s="325" t="s">
        <v>95</v>
      </c>
      <c r="H24" s="327" t="s">
        <v>96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2</v>
      </c>
      <c r="G27" s="55">
        <f>SUM(G28:G37,G39,G40)</f>
        <v>2</v>
      </c>
      <c r="H27" s="34">
        <f>SUM(H28:H37,H39,H40)</f>
        <v>1</v>
      </c>
    </row>
    <row r="28" spans="1:21" ht="39" customHeight="1">
      <c r="A28" s="307" t="s">
        <v>98</v>
      </c>
      <c r="B28" s="308"/>
      <c r="C28" s="297" t="s">
        <v>99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100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101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104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105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106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107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108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111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2</v>
      </c>
      <c r="G40" s="29">
        <v>2</v>
      </c>
      <c r="H40" s="81">
        <v>1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134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112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113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114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115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116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117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118</v>
      </c>
      <c r="B51" s="288"/>
      <c r="C51" s="284" t="s">
        <v>119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120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121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 t="s">
        <v>138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 t="s">
        <v>139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140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&amp;L1D4B47E8&amp;CФорма № 1-1-ОП, Підрозділ: Новоград-Волинський міськрайонний суд Житомирської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123</v>
      </c>
      <c r="B12" s="356"/>
      <c r="C12" s="356"/>
      <c r="D12" s="357"/>
      <c r="E12" s="355" t="s">
        <v>124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125</v>
      </c>
      <c r="B14" s="353"/>
      <c r="C14" s="353"/>
      <c r="D14" s="354"/>
      <c r="E14" s="352" t="s">
        <v>126</v>
      </c>
      <c r="F14" s="353"/>
      <c r="G14" s="354"/>
      <c r="H14" s="363" t="s">
        <v>122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 t="s">
        <v>144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145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&amp;L1D4B47E8&amp;C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Alex</cp:lastModifiedBy>
  <cp:lastPrinted>2016-06-22T08:24:21Z</cp:lastPrinted>
  <dcterms:created xsi:type="dcterms:W3CDTF">2015-09-09T11:45:26Z</dcterms:created>
  <dcterms:modified xsi:type="dcterms:W3CDTF">2016-07-12T09:59:03Z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1-1-ОП_00285_2.2016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1D4B47E8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Новоград-Волинський міськрайонний суд Житомирської області</vt:lpwstr>
  </property>
  <property fmtid="{D5CDD505-2E9C-101B-9397-08002B2CF9AE}" pid="14" name="ПідрозділID">
    <vt:i4>500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