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<sst xmlns="http://schemas.openxmlformats.org/spreadsheetml/2006/main" count="154" uniqueCount="129">
  <si>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</si>
  <si>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</si>
  <si>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</si>
  <si>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</si>
  <si>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</si>
  <si>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</si>
  <si>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</si>
  <si>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</si>
  <si>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</si>
  <si>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</si>
  <si>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</si>
  <si>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</si>
  <si>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</si>
  <si>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</si>
  <si>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</si>
  <si>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</si>
  <si>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</si>
  <si>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</si>
  <si>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</si>
  <si>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</si>
  <si>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</si>
  <si>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</si>
  <si>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</si>
  <si>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</si>
  <si>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</si>
  <si>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</si>
  <si>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</si>
  <si>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</si>
  <si>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</si>
  <si>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</si>
  <si>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</si>
  <si>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</si>
  <si>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</si>
  <si>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</si>
  <si>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</si>
  <si>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</si>
  <si>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</si>
  <si>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</si>
  <si>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</si>
  <si>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</si>
  <si>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</si>
  <si>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</si>
  <si>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</si>
  <si>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</si>
  <si>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</si>
  <si>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</si>
  <si>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</si>
  <si>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</si>
  <si>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</si>
  <si>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</si>
  <si>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</si>
  <si>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</si>
  <si>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</si>
  <si>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</si>
  <si>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</si>
  <si>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</si>
  <si>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</si>
  <si>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</si>
  <si>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</si>
  <si>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</si>
  <si>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</si>
  <si>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</si>
  <si>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</si>
  <si>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</si>
  <si>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</si>
  <si>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</si>
  <si>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</si>
  <si>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</si>
  <si>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</si>
  <si>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</si>
  <si>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</si>
  <si>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</si>
  <si>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</si>
  <si>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</si>
  <si>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</si>
  <si>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</si>
  <si>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</si>
  <si>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</si>
  <si>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</si>
  <si>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</si>
  <si>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</si>
  <si>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</si>
  <si>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</si>
  <si>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</si>
  <si>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</si>
  <si>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</si>
  <si>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</si>
  <si>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</si>
  <si>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</si>
  <si>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</si>
  <si>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</si>
  <si>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</si>
  <si>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</si>
  <si>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</si>
  <si>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</si>
  <si>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</si>
  <si>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</si>
  <si>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</si>
  <si>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</si>
  <si>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</si>
  <si>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</si>
  <si>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</si>
  <si>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</si>
  <si>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</si>
  <si>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</si>
  <si>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</si>
  <si>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</si>
  <si>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</si>
  <si>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</si>
  <si>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</si>
  <si>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</si>
  <si>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</si>
  <si>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</si>
  <si>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</si>
  <si>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</si>
  <si>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</si>
  <si>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</si>
  <si>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</si>
  <si>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2019 року</t>
  </si>
  <si>
    <t>Новоград-Волинський міськрайонний суд Житомирської області</t>
  </si>
  <si>
    <t>11700. Житомирська область.м. Новоград-Волинський</t>
  </si>
  <si>
    <t>вул. Івана Франка</t>
  </si>
  <si>
    <t/>
  </si>
  <si>
    <t>В.Б. Мозговий</t>
  </si>
  <si>
    <t>Н.В. Суша</t>
  </si>
  <si>
    <t>(04141)2-15-66</t>
  </si>
  <si>
    <t>(04141)2-14-01</t>
  </si>
  <si>
    <t>inbox@nv.zt.cour.gov.ua</t>
  </si>
  <si>
    <t>3 липня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</si>
</sst>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31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&amp;L393180BE&amp;C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936</v>
      </c>
      <c r="D6" s="96">
        <f>SUM(D7,D10,D13,D14,D15,D21,D24,D25,D18,D19,D20)</f>
        <v>798468.550000001</v>
      </c>
      <c r="E6" s="96">
        <f>SUM(E7,E10,E13,E14,E15,E21,E24,E25,E18,E19,E20)</f>
        <v>474</v>
      </c>
      <c r="F6" s="96">
        <f>SUM(F7,F10,F13,F14,F15,F21,F24,F25,F18,F19,F20)</f>
        <v>474276.78</v>
      </c>
      <c r="G6" s="96">
        <f>SUM(G7,G10,G13,G14,G15,G21,G24,G25,G18,G19,G20)</f>
        <v>26</v>
      </c>
      <c r="H6" s="96">
        <f>SUM(H7,H10,H13,H14,H15,H21,H24,H25,H18,H19,H20)</f>
        <v>15898.36</v>
      </c>
      <c r="I6" s="96">
        <f>SUM(I7,I10,I13,I14,I15,I21,I24,I25,I18,I19,I20)</f>
        <v>179</v>
      </c>
      <c r="J6" s="96">
        <f>SUM(J7,J10,J13,J14,J15,J21,J24,J25,J18,J19,J20)</f>
        <v>113386.34999999992</v>
      </c>
      <c r="K6" s="96">
        <f>SUM(K7,K10,K13,K14,K15,K21,K24,K25,K18,K19,K20)</f>
        <v>258</v>
      </c>
      <c r="L6" s="96">
        <f>SUM(L7,L10,L13,L14,L15,L21,L24,L25,L18,L19,L20)</f>
        <v>170527.2</v>
      </c>
    </row>
    <row r="7" spans="1:12" ht="16.5" customHeight="1">
      <c r="A7" s="87">
        <v>2</v>
      </c>
      <c r="B7" s="90" t="s">
        <v>74</v>
      </c>
      <c r="C7" s="97">
        <v>430</v>
      </c>
      <c r="D7" s="97">
        <v>523285.300000001</v>
      </c>
      <c r="E7" s="97">
        <v>157</v>
      </c>
      <c r="F7" s="97">
        <v>278191.56</v>
      </c>
      <c r="G7" s="97">
        <v>6</v>
      </c>
      <c r="H7" s="97">
        <v>7137.66</v>
      </c>
      <c r="I7" s="97">
        <v>121</v>
      </c>
      <c r="J7" s="97">
        <v>92318.8499999999</v>
      </c>
      <c r="K7" s="97">
        <v>148</v>
      </c>
      <c r="L7" s="97">
        <v>124039</v>
      </c>
    </row>
    <row r="8" spans="1:12" ht="16.5" customHeight="1">
      <c r="A8" s="87">
        <v>3</v>
      </c>
      <c r="B8" s="91" t="s">
        <v>75</v>
      </c>
      <c r="C8" s="97">
        <v>142</v>
      </c>
      <c r="D8" s="97">
        <v>284961.37</v>
      </c>
      <c r="E8" s="97">
        <v>127</v>
      </c>
      <c r="F8" s="97">
        <v>249426.62</v>
      </c>
      <c r="G8" s="97">
        <v>3</v>
      </c>
      <c r="H8" s="97">
        <v>5286</v>
      </c>
      <c r="I8" s="97">
        <v>11</v>
      </c>
      <c r="J8" s="97">
        <v>9925.6</v>
      </c>
      <c r="K8" s="97">
        <v>1</v>
      </c>
      <c r="L8" s="97">
        <v>1921</v>
      </c>
    </row>
    <row r="9" spans="1:12" ht="16.5" customHeight="1">
      <c r="A9" s="87">
        <v>4</v>
      </c>
      <c r="B9" s="91" t="s">
        <v>76</v>
      </c>
      <c r="C9" s="97">
        <v>288</v>
      </c>
      <c r="D9" s="97">
        <v>238323.929999999</v>
      </c>
      <c r="E9" s="97">
        <v>30</v>
      </c>
      <c r="F9" s="97">
        <v>28764.94</v>
      </c>
      <c r="G9" s="97">
        <v>3</v>
      </c>
      <c r="H9" s="97">
        <v>1851.66</v>
      </c>
      <c r="I9" s="97">
        <v>110</v>
      </c>
      <c r="J9" s="97">
        <v>82393.25</v>
      </c>
      <c r="K9" s="97">
        <v>147</v>
      </c>
      <c r="L9" s="97">
        <v>122118</v>
      </c>
    </row>
    <row r="10" spans="1:12" ht="19.5" customHeight="1">
      <c r="A10" s="87">
        <v>5</v>
      </c>
      <c r="B10" s="90" t="s">
        <v>77</v>
      </c>
      <c r="C10" s="97">
        <v>82</v>
      </c>
      <c r="D10" s="97">
        <v>68771.8</v>
      </c>
      <c r="E10" s="97">
        <v>52</v>
      </c>
      <c r="F10" s="97">
        <v>43745.4</v>
      </c>
      <c r="G10" s="97">
        <v>2</v>
      </c>
      <c r="H10" s="97">
        <v>1524.6</v>
      </c>
      <c r="I10" s="97">
        <v>12</v>
      </c>
      <c r="J10" s="97">
        <v>8324</v>
      </c>
      <c r="K10" s="97">
        <v>15</v>
      </c>
      <c r="L10" s="97">
        <v>11526</v>
      </c>
    </row>
    <row r="11" spans="1:12" ht="19.5" customHeight="1">
      <c r="A11" s="87">
        <v>6</v>
      </c>
      <c r="B11" s="91" t="s">
        <v>78</v>
      </c>
      <c r="C11" s="97">
        <v>5</v>
      </c>
      <c r="D11" s="97">
        <v>9605</v>
      </c>
      <c r="E11" s="97">
        <v>2</v>
      </c>
      <c r="F11" s="97">
        <v>3842</v>
      </c>
      <c r="G11" s="97"/>
      <c r="H11" s="97"/>
      <c r="I11" s="97">
        <v>3</v>
      </c>
      <c r="J11" s="97">
        <v>2305.2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77</v>
      </c>
      <c r="D12" s="97">
        <v>59166.8000000001</v>
      </c>
      <c r="E12" s="97">
        <v>50</v>
      </c>
      <c r="F12" s="97">
        <v>39903.4</v>
      </c>
      <c r="G12" s="97">
        <v>2</v>
      </c>
      <c r="H12" s="97">
        <v>1524.6</v>
      </c>
      <c r="I12" s="97">
        <v>9</v>
      </c>
      <c r="J12" s="97">
        <v>6018.8</v>
      </c>
      <c r="K12" s="97">
        <v>15</v>
      </c>
      <c r="L12" s="97">
        <v>11526</v>
      </c>
    </row>
    <row r="13" spans="1:12" ht="15" customHeight="1">
      <c r="A13" s="87">
        <v>8</v>
      </c>
      <c r="B13" s="90" t="s">
        <v>18</v>
      </c>
      <c r="C13" s="97">
        <v>165</v>
      </c>
      <c r="D13" s="97">
        <v>126786</v>
      </c>
      <c r="E13" s="97">
        <v>134</v>
      </c>
      <c r="F13" s="97">
        <v>109153</v>
      </c>
      <c r="G13" s="97">
        <v>14</v>
      </c>
      <c r="H13" s="97">
        <v>5346.9</v>
      </c>
      <c r="I13" s="97">
        <v>7</v>
      </c>
      <c r="J13" s="97">
        <v>5251.6</v>
      </c>
      <c r="K13" s="97">
        <v>10</v>
      </c>
      <c r="L13" s="97">
        <v>7684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120</v>
      </c>
      <c r="D15" s="97">
        <v>51290.6999999999</v>
      </c>
      <c r="E15" s="97">
        <v>80</v>
      </c>
      <c r="F15" s="97">
        <v>32909.2</v>
      </c>
      <c r="G15" s="97">
        <v>4</v>
      </c>
      <c r="H15" s="97">
        <v>1889.2</v>
      </c>
      <c r="I15" s="97"/>
      <c r="J15" s="97"/>
      <c r="K15" s="97">
        <v>36</v>
      </c>
      <c r="L15" s="97">
        <v>17865.3</v>
      </c>
    </row>
    <row r="16" spans="1:12" ht="21" customHeight="1">
      <c r="A16" s="87">
        <v>11</v>
      </c>
      <c r="B16" s="91" t="s">
        <v>78</v>
      </c>
      <c r="C16" s="97">
        <v>9</v>
      </c>
      <c r="D16" s="97">
        <v>8644.5</v>
      </c>
      <c r="E16" s="97">
        <v>2</v>
      </c>
      <c r="F16" s="97">
        <v>1921</v>
      </c>
      <c r="G16" s="97"/>
      <c r="H16" s="97"/>
      <c r="I16" s="97"/>
      <c r="J16" s="97"/>
      <c r="K16" s="97">
        <v>7</v>
      </c>
      <c r="L16" s="97">
        <v>6723.5</v>
      </c>
    </row>
    <row r="17" spans="1:12" ht="21" customHeight="1">
      <c r="A17" s="87">
        <v>12</v>
      </c>
      <c r="B17" s="91" t="s">
        <v>79</v>
      </c>
      <c r="C17" s="97">
        <v>111</v>
      </c>
      <c r="D17" s="97">
        <v>42646.2</v>
      </c>
      <c r="E17" s="97">
        <v>78</v>
      </c>
      <c r="F17" s="97">
        <v>30988.2</v>
      </c>
      <c r="G17" s="97">
        <v>4</v>
      </c>
      <c r="H17" s="97">
        <v>1889.2</v>
      </c>
      <c r="I17" s="97"/>
      <c r="J17" s="97"/>
      <c r="K17" s="97">
        <v>29</v>
      </c>
      <c r="L17" s="97">
        <v>11141.8</v>
      </c>
    </row>
    <row r="18" spans="1:12" ht="21" customHeight="1">
      <c r="A18" s="87">
        <v>13</v>
      </c>
      <c r="B18" s="99" t="s">
        <v>104</v>
      </c>
      <c r="C18" s="97">
        <v>137</v>
      </c>
      <c r="D18" s="97">
        <v>26317.7</v>
      </c>
      <c r="E18" s="97">
        <v>49</v>
      </c>
      <c r="F18" s="97">
        <v>9421.32000000001</v>
      </c>
      <c r="G18" s="97"/>
      <c r="H18" s="97"/>
      <c r="I18" s="97">
        <v>39</v>
      </c>
      <c r="J18" s="97">
        <v>7491.90000000001</v>
      </c>
      <c r="K18" s="97">
        <v>49</v>
      </c>
      <c r="L18" s="97">
        <v>9412.90000000001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96.05</v>
      </c>
      <c r="E19" s="97">
        <v>1</v>
      </c>
      <c r="F19" s="97">
        <v>88.1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1921</v>
      </c>
      <c r="E21" s="97">
        <f>SUM(E22:E23)</f>
        <v>1</v>
      </c>
      <c r="F21" s="97">
        <f>SUM(F22:F23)</f>
        <v>768.2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1921</v>
      </c>
      <c r="E23" s="97">
        <v>1</v>
      </c>
      <c r="F23" s="97">
        <v>768.2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1536.8</v>
      </c>
      <c r="E39" s="96">
        <f>SUM(E40,E47,E48,E49)</f>
        <v>1</v>
      </c>
      <c r="F39" s="96">
        <f>SUM(F40,F47,F48,F49)</f>
        <v>768.4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768.4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1536.8</v>
      </c>
      <c r="E40" s="97">
        <f>SUM(E41,E44)</f>
        <v>1</v>
      </c>
      <c r="F40" s="97">
        <f>SUM(F41,F44)</f>
        <v>768.4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768.4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1536.8</v>
      </c>
      <c r="E44" s="97">
        <v>1</v>
      </c>
      <c r="F44" s="97">
        <v>768.4</v>
      </c>
      <c r="G44" s="97"/>
      <c r="H44" s="97"/>
      <c r="I44" s="97"/>
      <c r="J44" s="97"/>
      <c r="K44" s="97">
        <v>1</v>
      </c>
      <c r="L44" s="97">
        <v>768.4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1536.8</v>
      </c>
      <c r="E46" s="97">
        <v>1</v>
      </c>
      <c r="F46" s="97">
        <v>768.4</v>
      </c>
      <c r="G46" s="97"/>
      <c r="H46" s="97"/>
      <c r="I46" s="97"/>
      <c r="J46" s="97"/>
      <c r="K46" s="97">
        <v>1</v>
      </c>
      <c r="L46" s="97">
        <v>768.4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61</v>
      </c>
      <c r="D50" s="96">
        <f>SUM(D51:D54)</f>
        <v>962.3599999999999</v>
      </c>
      <c r="E50" s="96">
        <f>SUM(E51:E54)</f>
        <v>61</v>
      </c>
      <c r="F50" s="96">
        <f>SUM(F51:F54)</f>
        <v>962.78</v>
      </c>
      <c r="G50" s="96">
        <f>SUM(G51:G54)</f>
        <v>0</v>
      </c>
      <c r="H50" s="96">
        <f>SUM(H51:H54)</f>
        <v>0</v>
      </c>
      <c r="I50" s="96">
        <f>SUM(I51:I54)</f>
        <v>1</v>
      </c>
      <c r="J50" s="96">
        <f>SUM(J51:J54)</f>
        <v>5.76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54</v>
      </c>
      <c r="D51" s="97">
        <v>605.05</v>
      </c>
      <c r="E51" s="97">
        <v>54</v>
      </c>
      <c r="F51" s="97">
        <v>605.51</v>
      </c>
      <c r="G51" s="97"/>
      <c r="H51" s="97"/>
      <c r="I51" s="97">
        <v>1</v>
      </c>
      <c r="J51" s="97">
        <v>5.76</v>
      </c>
      <c r="K51" s="97"/>
      <c r="L51" s="97"/>
    </row>
    <row r="52" spans="1:12" ht="27" customHeight="1">
      <c r="A52" s="87">
        <v>47</v>
      </c>
      <c r="B52" s="90" t="s">
        <v>10</v>
      </c>
      <c r="C52" s="97">
        <v>6</v>
      </c>
      <c r="D52" s="97">
        <v>345.78</v>
      </c>
      <c r="E52" s="97">
        <v>6</v>
      </c>
      <c r="F52" s="97">
        <v>345.75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11.53</v>
      </c>
      <c r="E54" s="97">
        <v>1</v>
      </c>
      <c r="F54" s="97">
        <v>11.52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418</v>
      </c>
      <c r="D55" s="96">
        <v>160595.6</v>
      </c>
      <c r="E55" s="96">
        <v>131</v>
      </c>
      <c r="F55" s="96">
        <v>50682.5999999999</v>
      </c>
      <c r="G55" s="96"/>
      <c r="H55" s="96"/>
      <c r="I55" s="96">
        <v>406</v>
      </c>
      <c r="J55" s="96">
        <v>155616</v>
      </c>
      <c r="K55" s="97">
        <v>12</v>
      </c>
      <c r="L55" s="96">
        <v>4994.6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1417</v>
      </c>
      <c r="D56" s="96">
        <f t="shared" si="0"/>
        <v>961563.310000001</v>
      </c>
      <c r="E56" s="96">
        <f t="shared" si="0"/>
        <v>667</v>
      </c>
      <c r="F56" s="96">
        <f t="shared" si="0"/>
        <v>526690.5599999999</v>
      </c>
      <c r="G56" s="96">
        <f t="shared" si="0"/>
        <v>26</v>
      </c>
      <c r="H56" s="96">
        <f t="shared" si="0"/>
        <v>15898.36</v>
      </c>
      <c r="I56" s="96">
        <f t="shared" si="0"/>
        <v>586</v>
      </c>
      <c r="J56" s="96">
        <f t="shared" si="0"/>
        <v>269008.1099999999</v>
      </c>
      <c r="K56" s="96">
        <f t="shared" si="0"/>
        <v>271</v>
      </c>
      <c r="L56" s="96">
        <f t="shared" si="0"/>
        <v>176290.2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&amp;L393180BE&amp;CФорма № 10, Підрозділ: Новоград-Волинський міськрайонний суд Житомирської області,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SUM(E5:E24)</f>
        <v>268</v>
      </c>
      <c r="F4" s="93">
        <f>SUM(F5:F24)</f>
        <v>174753.3999999999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26</v>
      </c>
      <c r="F5" s="95">
        <v>17096.9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1</v>
      </c>
      <c r="F6" s="95">
        <v>768.4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157</v>
      </c>
      <c r="F7" s="95">
        <v>95665.7999999999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>
        <v>1</v>
      </c>
      <c r="F10" s="95">
        <v>1921</v>
      </c>
    </row>
    <row r="11" spans="1:6" ht="18.75" customHeight="1">
      <c r="A11" s="67">
        <v>8</v>
      </c>
      <c r="B11" s="149" t="s">
        <v>66</v>
      </c>
      <c r="C11" s="150"/>
      <c r="D11" s="151"/>
      <c r="E11" s="94">
        <v>7</v>
      </c>
      <c r="F11" s="95">
        <v>14215.4</v>
      </c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28</v>
      </c>
      <c r="F13" s="95">
        <v>17615.6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5</v>
      </c>
      <c r="F14" s="95">
        <v>3073.6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111</v>
      </c>
      <c r="C17" s="150"/>
      <c r="D17" s="151"/>
      <c r="E17" s="94">
        <v>16</v>
      </c>
      <c r="F17" s="95">
        <v>9605</v>
      </c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>
        <v>1</v>
      </c>
      <c r="F19" s="95">
        <v>768.4</v>
      </c>
    </row>
    <row r="20" spans="1:6" ht="21" customHeight="1">
      <c r="A20" s="67">
        <v>17</v>
      </c>
      <c r="B20" s="149" t="s">
        <v>95</v>
      </c>
      <c r="C20" s="150"/>
      <c r="D20" s="151"/>
      <c r="E20" s="94">
        <v>7</v>
      </c>
      <c r="F20" s="95">
        <v>6723.5</v>
      </c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>
        <v>16</v>
      </c>
      <c r="F23" s="95">
        <v>6147.2</v>
      </c>
    </row>
    <row r="24" spans="1:6" ht="54.75" customHeight="1">
      <c r="A24" s="67">
        <v>21</v>
      </c>
      <c r="B24" s="149" t="s">
        <v>101</v>
      </c>
      <c r="C24" s="150"/>
      <c r="D24" s="151"/>
      <c r="E24" s="94">
        <v>3</v>
      </c>
      <c r="F24" s="95">
        <v>1152.6</v>
      </c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&amp;L393180BE&amp;CФорма № 10, Підрозділ: Новоград-Волинський міськрайонний суд Житомирської області,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Alex</cp:lastModifiedBy>
  <cp:lastPrinted>2018-03-15T14:08:04Z</cp:lastPrinted>
  <dcterms:created xsi:type="dcterms:W3CDTF">2015-09-09T10:27:37Z</dcterms:created>
  <dcterms:modified xsi:type="dcterms:W3CDTF">2019-08-01T07:20:04Z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10_00285_2.2019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393180BE</vt:lpwstr>
  </property>
  <property fmtid="{D5CDD505-2E9C-101B-9397-08002B2CF9AE}" pid="10" name="Підрозд">
    <vt:lpwstr>Новоград-Волинський міськрайонний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500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3.23.0.1578</vt:lpwstr>
  </property>
</Properties>
</file>