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<sst xmlns="http://schemas.openxmlformats.org/spreadsheetml/2006/main" count="476" uniqueCount="408">
  <si>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</si>
  <si>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</si>
  <si>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</si>
  <si>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</si>
  <si>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</si>
  <si>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</si>
  <si>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</si>
  <si>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</si>
  <si>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</si>
  <si>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</si>
  <si>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</si>
  <si>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</si>
  <si>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</si>
  <si>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</si>
  <si>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</si>
  <si>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</si>
  <si>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</si>
  <si>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</si>
  <si>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</si>
  <si>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</si>
  <si>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</si>
  <si>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</si>
  <si>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</si>
  <si>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</si>
  <si>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</si>
  <si>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</si>
  <si>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</si>
  <si>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</si>
  <si>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</si>
  <si>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</si>
  <si>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</si>
  <si>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</si>
  <si>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</si>
  <si>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</si>
  <si>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</si>
  <si>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</si>
  <si>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</si>
  <si>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</si>
  <si>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</si>
  <si>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</si>
  <si>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</si>
  <si>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</si>
  <si>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</si>
  <si>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</si>
  <si>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</si>
  <si>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</si>
  <si>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</si>
  <si>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</si>
  <si>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</si>
  <si>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</si>
  <si>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</si>
  <si>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</si>
  <si>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</si>
  <si>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</si>
  <si>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</si>
  <si>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</si>
  <si>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</si>
  <si>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</si>
  <si>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</si>
  <si>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</si>
  <si>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</si>
  <si>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</si>
  <si>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</si>
  <si>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</si>
  <si>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</si>
  <si>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</si>
  <si>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</si>
  <si>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</si>
  <si>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</si>
  <si>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</si>
  <si>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</si>
  <si>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</si>
  <si>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</si>
  <si>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</si>
  <si>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</si>
  <si>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</si>
  <si>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</si>
  <si>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</si>
  <si>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</si>
  <si>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</si>
  <si>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</si>
  <si>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</si>
  <si>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</si>
  <si>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</si>
  <si>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</si>
  <si>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</si>
  <si>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</si>
  <si>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</si>
  <si>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</si>
  <si>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</si>
  <si>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</si>
  <si>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</si>
  <si>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</si>
  <si>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</si>
  <si>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</si>
  <si>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</si>
  <si>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</si>
  <si>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</si>
  <si>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</si>
  <si>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</si>
  <si>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</si>
  <si>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</si>
  <si>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</si>
  <si>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</si>
  <si>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</si>
  <si>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</si>
  <si>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</si>
  <si>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</si>
  <si>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</si>
  <si>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</si>
  <si>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</si>
  <si>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</si>
  <si>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</si>
  <si>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</si>
  <si>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</si>
  <si>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</si>
  <si>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</si>
  <si>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</si>
  <si>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</si>
  <si>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</si>
  <si>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</si>
  <si>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</si>
  <si>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</si>
  <si>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</si>
  <si>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</si>
  <si>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</si>
  <si>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</si>
  <si>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</si>
  <si>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</si>
  <si>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</si>
  <si>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</si>
  <si>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</si>
  <si>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</si>
  <si>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</si>
  <si>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</si>
  <si>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</si>
  <si>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</si>
  <si>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</si>
  <si>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</si>
  <si>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</si>
  <si>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</si>
  <si>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</si>
  <si>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</si>
  <si>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</si>
  <si>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</si>
  <si>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</si>
  <si>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</si>
  <si>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</si>
  <si>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</si>
  <si>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</si>
  <si>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</si>
  <si>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</si>
  <si>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</si>
  <si>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</si>
  <si>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</si>
  <si>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</si>
  <si>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</si>
  <si>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</si>
  <si>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</si>
  <si>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</si>
  <si>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</si>
  <si>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</si>
  <si>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</si>
  <si>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</si>
  <si>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</si>
  <si>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</si>
  <si>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</si>
  <si>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</si>
  <si>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</si>
  <si>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</si>
  <si>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</si>
  <si>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</si>
  <si>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</si>
  <si>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</si>
  <si>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</si>
  <si>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</si>
  <si>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</si>
  <si>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</si>
  <si>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</si>
  <si>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</si>
  <si>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</si>
  <si>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</si>
  <si>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</si>
  <si>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</si>
  <si>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</si>
  <si>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</si>
  <si>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</si>
  <si>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</si>
  <si>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</si>
  <si>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</si>
  <si>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</si>
  <si>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</si>
  <si>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</si>
  <si>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</si>
  <si>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</si>
  <si>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</si>
  <si>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</si>
  <si>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</si>
  <si>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</si>
  <si>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</si>
  <si>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</si>
  <si>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</si>
  <si>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</si>
  <si>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</si>
  <si>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</si>
  <si>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</si>
  <si>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</si>
  <si>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</si>
  <si>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</si>
  <si>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</si>
  <si>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</si>
  <si>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</si>
  <si>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</si>
  <si>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</si>
  <si>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</si>
  <si>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</si>
  <si>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</si>
  <si>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</si>
  <si>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</si>
  <si>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</si>
  <si>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</si>
  <si>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</si>
  <si>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</si>
  <si>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</si>
  <si>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</si>
  <si>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</si>
  <si>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</si>
  <si>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</si>
  <si>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</si>
  <si>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</si>
  <si>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</si>
  <si>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</si>
  <si>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</si>
  <si>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</si>
  <si>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</si>
  <si>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</si>
  <si>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</si>
  <si>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</si>
  <si>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</si>
  <si>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</si>
  <si>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</si>
  <si>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</si>
  <si>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</si>
  <si>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</si>
  <si>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</si>
  <si>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</si>
  <si>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</si>
  <si>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</si>
  <si>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</si>
  <si>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</si>
  <si>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</si>
  <si>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</si>
  <si>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</si>
  <si>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</si>
  <si>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</si>
  <si>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</si>
  <si>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</si>
  <si>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</si>
  <si>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</si>
  <si>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</si>
  <si>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</si>
  <si>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</si>
  <si>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</si>
  <si>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</si>
  <si>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</si>
  <si>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</si>
  <si>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</si>
  <si>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</si>
  <si>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</si>
  <si>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</si>
  <si>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</si>
  <si>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</si>
  <si>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</si>
  <si>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</si>
  <si>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</si>
  <si>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</si>
  <si>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</si>
  <si>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</si>
  <si>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</si>
  <si>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</si>
  <si>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</si>
  <si>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</si>
  <si>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</si>
  <si>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</si>
  <si>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</si>
  <si>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</si>
  <si>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</si>
  <si>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</si>
  <si>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</si>
  <si>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</si>
  <si>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</si>
  <si>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</si>
  <si>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</si>
  <si>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</si>
  <si>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</si>
  <si>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</si>
  <si>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</si>
  <si>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</si>
  <si>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</si>
  <si>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</si>
  <si>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</si>
  <si>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</si>
  <si>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</si>
  <si>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</si>
  <si>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</si>
  <si>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</si>
  <si>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</si>
  <si>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</si>
  <si>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</si>
  <si>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</si>
  <si>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</si>
  <si>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</si>
  <si>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</si>
  <si>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</si>
  <si>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</si>
  <si>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</si>
  <si>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</si>
  <si>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</si>
  <si>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</si>
  <si>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</si>
  <si>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</si>
  <si>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</si>
  <si>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</si>
  <si>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</si>
  <si>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</si>
  <si>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</si>
  <si>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</si>
  <si>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</si>
  <si>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</si>
  <si>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</si>
  <si>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</si>
  <si>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</si>
  <si>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</si>
  <si>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</si>
  <si>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</si>
  <si>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</si>
  <si>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</si>
  <si>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</si>
  <si>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</si>
  <si>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</si>
  <si>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</si>
  <si>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</si>
  <si>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</si>
  <si>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</si>
  <si>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</si>
  <si>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</si>
  <si>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</si>
  <si>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</si>
  <si>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</si>
  <si>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</si>
  <si>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</si>
  <si>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</si>
  <si>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</si>
  <si>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Новоград-Волинський міськрайонний суд Житомирської області</t>
  </si>
  <si>
    <t>11700. Житомирська область.м. Новоград-Волинський</t>
  </si>
  <si>
    <t>вул. Івана Франка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</si>
  <si>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</si>
  <si>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</si>
  <si>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</si>
  <si>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</si>
  <si>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</si>
  <si>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</si>
  <si>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</si>
  <si>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</si>
  <si>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</si>
  <si>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</si>
  <si>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</si>
  <si>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</si>
  <si>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</si>
  <si>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</si>
  <si>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</si>
  <si>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</si>
  <si>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</si>
  <si>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</si>
  <si>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</si>
  <si>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</si>
  <si>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</si>
  <si>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</si>
  <si>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</si>
  <si>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</si>
  <si>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</si>
  <si>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</si>
  <si>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</si>
  <si>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</si>
  <si>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</si>
  <si>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</si>
  <si>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</si>
  <si>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</si>
  <si>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</si>
  <si>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</si>
  <si>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</si>
  <si>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</si>
  <si>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</si>
  <si>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</si>
  <si>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</si>
  <si>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</si>
  <si>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</si>
  <si>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</si>
  <si>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</si>
  <si>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</si>
  <si>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</si>
  <si>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</si>
  <si>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М.Г. Сусловець</t>
  </si>
  <si>
    <t>Л.М. Іскрижицька</t>
  </si>
  <si>
    <t>(04141)2-15-66</t>
  </si>
  <si>
    <t>(04141)2-14-01</t>
  </si>
  <si>
    <t>inbox@nv.zt.cour.gov.ua</t>
  </si>
  <si>
    <t>4 січня 2017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</si>
</sst>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&amp;L77F93B1A&amp;C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10</v>
      </c>
      <c r="D7" s="186">
        <f>'розділ 2'!E66</f>
        <v>2</v>
      </c>
      <c r="E7" s="186"/>
      <c r="F7" s="186">
        <f>'розділ 2'!H66</f>
        <v>2</v>
      </c>
      <c r="G7" s="186">
        <f>'розділ 2'!I66</f>
        <v>0</v>
      </c>
      <c r="H7" s="186"/>
      <c r="I7" s="186">
        <f>'розділ 2'!O66</f>
        <v>8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10</v>
      </c>
      <c r="D14" s="187">
        <f aca="true" t="shared" si="0" ref="D14:I14">D7+D8+D9+D10+D11+D12+D13</f>
        <v>2</v>
      </c>
      <c r="E14" s="187">
        <f t="shared" si="0"/>
        <v>0</v>
      </c>
      <c r="F14" s="187">
        <f t="shared" si="0"/>
        <v>2</v>
      </c>
      <c r="G14" s="187">
        <f t="shared" si="0"/>
        <v>0</v>
      </c>
      <c r="H14" s="187">
        <f t="shared" si="0"/>
        <v>0</v>
      </c>
      <c r="I14" s="187">
        <f t="shared" si="0"/>
        <v>8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&amp;L77F93B1A&amp;CФорма № 1, Підрозділ: Новоград-Волинський міськрайонний суд Житомирської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1</v>
      </c>
      <c r="G10" s="189"/>
      <c r="H10" s="189"/>
      <c r="I10" s="189"/>
      <c r="J10" s="189"/>
      <c r="K10" s="189"/>
      <c r="L10" s="189"/>
      <c r="M10" s="189"/>
      <c r="N10" s="189"/>
      <c r="O10" s="189">
        <v>1</v>
      </c>
      <c r="P10" s="189">
        <v>1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1</v>
      </c>
      <c r="E11" s="189"/>
      <c r="F11" s="189">
        <v>1</v>
      </c>
      <c r="G11" s="189"/>
      <c r="H11" s="189"/>
      <c r="I11" s="189"/>
      <c r="J11" s="189"/>
      <c r="K11" s="189"/>
      <c r="L11" s="189"/>
      <c r="M11" s="189"/>
      <c r="N11" s="189"/>
      <c r="O11" s="189">
        <v>1</v>
      </c>
      <c r="P11" s="189">
        <v>1</v>
      </c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3</v>
      </c>
      <c r="E25" s="189"/>
      <c r="F25" s="189">
        <v>9</v>
      </c>
      <c r="G25" s="189"/>
      <c r="H25" s="189"/>
      <c r="I25" s="189"/>
      <c r="J25" s="189"/>
      <c r="K25" s="189"/>
      <c r="L25" s="189"/>
      <c r="M25" s="189"/>
      <c r="N25" s="189"/>
      <c r="O25" s="189">
        <v>3</v>
      </c>
      <c r="P25" s="189">
        <v>9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3</v>
      </c>
      <c r="E26" s="189"/>
      <c r="F26" s="189">
        <v>9</v>
      </c>
      <c r="G26" s="189"/>
      <c r="H26" s="189"/>
      <c r="I26" s="189"/>
      <c r="J26" s="189"/>
      <c r="K26" s="189"/>
      <c r="L26" s="189"/>
      <c r="M26" s="189"/>
      <c r="N26" s="189"/>
      <c r="O26" s="189">
        <v>3</v>
      </c>
      <c r="P26" s="189">
        <v>9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</v>
      </c>
      <c r="E32" s="189"/>
      <c r="F32" s="189">
        <v>4</v>
      </c>
      <c r="G32" s="189"/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4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1</v>
      </c>
      <c r="E34" s="189"/>
      <c r="F34" s="189">
        <v>4</v>
      </c>
      <c r="G34" s="189"/>
      <c r="H34" s="189"/>
      <c r="I34" s="189"/>
      <c r="J34" s="189"/>
      <c r="K34" s="189"/>
      <c r="L34" s="189"/>
      <c r="M34" s="189"/>
      <c r="N34" s="189"/>
      <c r="O34" s="189">
        <v>1</v>
      </c>
      <c r="P34" s="189">
        <v>4</v>
      </c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2</v>
      </c>
      <c r="E46" s="189"/>
      <c r="F46" s="189">
        <v>3</v>
      </c>
      <c r="G46" s="189"/>
      <c r="H46" s="189"/>
      <c r="I46" s="189"/>
      <c r="J46" s="189"/>
      <c r="K46" s="189"/>
      <c r="L46" s="189"/>
      <c r="M46" s="189"/>
      <c r="N46" s="189"/>
      <c r="O46" s="189">
        <v>2</v>
      </c>
      <c r="P46" s="189">
        <v>3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2</v>
      </c>
      <c r="E47" s="189"/>
      <c r="F47" s="189">
        <v>3</v>
      </c>
      <c r="G47" s="189"/>
      <c r="H47" s="189"/>
      <c r="I47" s="189"/>
      <c r="J47" s="189"/>
      <c r="K47" s="189"/>
      <c r="L47" s="189"/>
      <c r="M47" s="189"/>
      <c r="N47" s="189"/>
      <c r="O47" s="189">
        <v>2</v>
      </c>
      <c r="P47" s="189">
        <v>3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2</v>
      </c>
      <c r="E49" s="189"/>
      <c r="F49" s="189">
        <v>2</v>
      </c>
      <c r="G49" s="189"/>
      <c r="H49" s="189"/>
      <c r="I49" s="189"/>
      <c r="J49" s="189"/>
      <c r="K49" s="189"/>
      <c r="L49" s="189"/>
      <c r="M49" s="189"/>
      <c r="N49" s="189"/>
      <c r="O49" s="189">
        <v>2</v>
      </c>
      <c r="P49" s="189">
        <v>2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>
        <v>1</v>
      </c>
      <c r="G53" s="189"/>
      <c r="H53" s="189"/>
      <c r="I53" s="189"/>
      <c r="J53" s="189"/>
      <c r="K53" s="189"/>
      <c r="L53" s="189"/>
      <c r="M53" s="189"/>
      <c r="N53" s="189"/>
      <c r="O53" s="189"/>
      <c r="P53" s="189">
        <v>1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>
        <v>2</v>
      </c>
      <c r="F56" s="189">
        <v>3</v>
      </c>
      <c r="G56" s="189"/>
      <c r="H56" s="189">
        <v>2</v>
      </c>
      <c r="I56" s="189"/>
      <c r="J56" s="189"/>
      <c r="K56" s="189"/>
      <c r="L56" s="189"/>
      <c r="M56" s="189">
        <v>1</v>
      </c>
      <c r="N56" s="189">
        <v>1</v>
      </c>
      <c r="O56" s="189">
        <v>1</v>
      </c>
      <c r="P56" s="189">
        <v>1</v>
      </c>
      <c r="Q56" s="189"/>
      <c r="R56" s="189"/>
      <c r="S56" s="189"/>
      <c r="T56" s="190"/>
      <c r="U56" s="190"/>
      <c r="V56" s="190"/>
      <c r="W56" s="190"/>
      <c r="X56" s="190">
        <v>1</v>
      </c>
      <c r="Y56" s="190">
        <v>1</v>
      </c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8</v>
      </c>
      <c r="E66" s="191">
        <f>E9+E10+E15+E18+E20+E25+E32+E35+E36+E40+E41+E44+E46+E51+E53+E55+E56+E62+E63+E64+E65</f>
        <v>2</v>
      </c>
      <c r="F66" s="191">
        <f>F9+F10+F15+F18+F20+F25+F32+F35+F36+F40+F41+F44+F46+F51+F53+F55+F56+F62+F63+F64+F65</f>
        <v>21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2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1</v>
      </c>
      <c r="N66" s="191">
        <f>N9+N10+N15+N18+N20+N25+N32+N35+N36+N40+N41+N44+N46+N51+N53+N55+N56+N62+N63+N64+N65</f>
        <v>1</v>
      </c>
      <c r="O66" s="191">
        <f>O9+O10+O15+O18+O20+O25+O32+O35+O36+O40+O41+O44+O46+O51+O53+O55+O56+O62+O63+O64+O65</f>
        <v>8</v>
      </c>
      <c r="P66" s="191">
        <f>P9+P10+P15+P18+P20+P25+P32+P35+P36+P40+P41+P44+P46+P51+P53+P55+P56+P62+P63+P64+P65</f>
        <v>19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1</v>
      </c>
      <c r="Y66" s="191">
        <f>Y9+Y10+Y15+Y18+Y20+Y25+Y32+Y35+Y36+Y40+Y41+Y44+Y46+Y51+Y53+Y55+Y56+Y62+Y63+Y64+Y65</f>
        <v>1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3</v>
      </c>
      <c r="E70" s="188"/>
      <c r="F70" s="188">
        <v>8</v>
      </c>
      <c r="G70" s="188"/>
      <c r="H70" s="188"/>
      <c r="I70" s="188"/>
      <c r="J70" s="188"/>
      <c r="K70" s="188"/>
      <c r="L70" s="188"/>
      <c r="M70" s="188"/>
      <c r="N70" s="188"/>
      <c r="O70" s="188">
        <v>3</v>
      </c>
      <c r="P70" s="192">
        <v>8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&amp;L77F93B1A&amp;CФорма № 1, Підрозділ: Новоград-Волинський міськрайонний суд Житомирської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5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5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2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2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&amp;L77F93B1A&amp;CФорма № 1, Підрозділ: Новоград-Волинський міськрайонний суд Житомирської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&amp;L77F93B1A&amp;CФорма № 1, Підрозділ: Новоград-Волинський міськрайонний суд Житомирської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&amp;L77F93B1A&amp;CФорма № 1, Підрозділ: Новоград-Волинський міськрайонний суд Житомирської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&amp;L77F93B1A&amp;CФорма № 1, Підрозділ: Новоград-Волинський міськрайонний суд Житомирської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&amp;L77F93B1A&amp;CФорма № 1, Підрозділ: Новоград-Волинський міськрайонний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2015-12-10T11:35:34Z</cp:lastPrinted>
  <dcterms:created xsi:type="dcterms:W3CDTF">2015-09-09T11:44:43Z</dcterms:created>
  <dcterms:modified xsi:type="dcterms:W3CDTF">2017-01-23T06:23:25Z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1_00285_4.2016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77F93B1A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3.18.2.1692</vt:lpwstr>
  </property>
</Properties>
</file>