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<sst xmlns="http://schemas.openxmlformats.org/spreadsheetml/2006/main" count="130" uniqueCount="107">
  <si>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</si>
  <si>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</si>
  <si>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</si>
  <si>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</si>
  <si>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</si>
  <si>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</si>
  <si>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</si>
  <si>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</si>
  <si>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</si>
  <si>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</si>
  <si>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</si>
  <si>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</si>
  <si>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</si>
  <si>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</si>
  <si>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</si>
  <si>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</si>
  <si>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</si>
  <si>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</si>
  <si>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</si>
  <si>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</si>
  <si>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</si>
  <si>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</si>
  <si>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</si>
  <si>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</si>
  <si>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</si>
  <si>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</si>
  <si>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</si>
  <si>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</si>
  <si>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</si>
  <si>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</si>
  <si>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</si>
  <si>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</si>
  <si>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</si>
  <si>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</si>
  <si>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</si>
  <si>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</si>
  <si>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</si>
  <si>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</si>
  <si>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</si>
  <si>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</si>
  <si>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</si>
  <si>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</si>
  <si>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</si>
  <si>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</si>
  <si>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</si>
  <si>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</si>
  <si>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</si>
  <si>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</si>
  <si>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</si>
  <si>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</si>
  <si>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</si>
  <si>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</si>
  <si>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</si>
  <si>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</si>
  <si>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</si>
  <si>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</si>
  <si>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</si>
  <si>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</si>
  <si>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</si>
  <si>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</si>
  <si>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</si>
  <si>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</si>
  <si>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</si>
  <si>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</si>
  <si>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</si>
  <si>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</si>
  <si>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</si>
  <si>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</si>
  <si>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</si>
  <si>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</si>
  <si>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</si>
  <si>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</si>
  <si>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</si>
  <si>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</si>
  <si>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</si>
  <si>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</si>
  <si>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</si>
  <si>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</si>
  <si>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</si>
  <si>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</si>
  <si>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</si>
  <si>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</si>
  <si>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</si>
  <si>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</si>
  <si>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</si>
  <si>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</si>
  <si>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</si>
  <si>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</si>
  <si>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</si>
  <si>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</si>
  <si>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</si>
  <si>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</si>
  <si>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</si>
  <si>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</si>
  <si>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</si>
  <si>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</si>
  <si>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М.Г. Сусловець</t>
  </si>
  <si>
    <t>Л.М. Іскрижицька</t>
  </si>
  <si>
    <t>(04141)2-15-66</t>
  </si>
  <si>
    <t>(04141)2-14-01</t>
  </si>
  <si>
    <t>inbox@nv.zt.cour.gov.ua</t>
  </si>
  <si>
    <t>4 липня 2016 року</t>
  </si>
  <si>
    <t>перше півріччя 2016 року</t>
  </si>
  <si>
    <t>Новоград-Волинський міськрайонний суд Житомирської області</t>
  </si>
  <si>
    <t>11700. Житомирська область</t>
  </si>
  <si>
    <t>м. Новоград-Волинський</t>
  </si>
  <si>
    <t>вул. Івана Франка. 31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</si>
</sst>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439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89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87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789</v>
      </c>
      <c r="B16" s="88">
        <v>8194726</v>
      </c>
      <c r="C16" s="55">
        <v>39</v>
      </c>
      <c r="D16" s="88">
        <v>676721</v>
      </c>
      <c r="E16" s="56">
        <v>1</v>
      </c>
      <c r="F16" s="55">
        <v>125</v>
      </c>
      <c r="G16" s="89">
        <v>78914</v>
      </c>
      <c r="H16" s="55">
        <v>11</v>
      </c>
      <c r="I16" s="88">
        <v>3329615</v>
      </c>
      <c r="J16" s="55">
        <v>125</v>
      </c>
      <c r="K16" s="55"/>
      <c r="L16" s="88"/>
      <c r="M16" s="55">
        <v>350</v>
      </c>
      <c r="N16" s="88">
        <v>179661</v>
      </c>
      <c r="O16" s="55">
        <v>27</v>
      </c>
      <c r="P16" s="88">
        <v>29054</v>
      </c>
    </row>
    <row r="17" spans="1:15" ht="39.75" customHeight="1">
      <c r="A17" s="61">
        <v>1</v>
      </c>
      <c r="B17" s="61">
        <v>1</v>
      </c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&amp;L0EF0BEDC&amp;CФорма № 4, Підрозділ: Новоград-Волинський міськрайонний суд Житомирської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288117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>
        <v>32700</v>
      </c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676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264550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22037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854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&amp;L0EF0BEDC&amp;CФорма № 4, Підрозділ: Новоград-Волинський міськрайонний суд Житомирської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0</v>
      </c>
      <c r="E7" s="90">
        <f>SUM(E8:E20)</f>
        <v>0</v>
      </c>
      <c r="F7" s="90">
        <f aca="true" t="shared" si="0" ref="F7:K7">SUM(F8:F20)</f>
        <v>676</v>
      </c>
      <c r="G7" s="90">
        <f t="shared" si="0"/>
        <v>0</v>
      </c>
      <c r="H7" s="90">
        <f t="shared" si="0"/>
        <v>264550</v>
      </c>
      <c r="I7" s="90">
        <f t="shared" si="0"/>
        <v>22037</v>
      </c>
      <c r="J7" s="90">
        <f t="shared" si="0"/>
        <v>854</v>
      </c>
      <c r="K7" s="9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/>
      <c r="E8" s="91"/>
      <c r="F8" s="91"/>
      <c r="G8" s="91"/>
      <c r="H8" s="91">
        <v>2393</v>
      </c>
      <c r="I8" s="91"/>
      <c r="J8" s="91">
        <v>854</v>
      </c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>
        <v>29321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/>
      <c r="E12" s="88"/>
      <c r="F12" s="88"/>
      <c r="G12" s="88"/>
      <c r="H12" s="88">
        <v>86946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>
        <v>23451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/>
      <c r="E14" s="88"/>
      <c r="F14" s="88"/>
      <c r="G14" s="88"/>
      <c r="H14" s="88"/>
      <c r="I14" s="88">
        <v>21149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/>
      <c r="F15" s="88"/>
      <c r="G15" s="88"/>
      <c r="H15" s="88">
        <v>115055</v>
      </c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/>
      <c r="E18" s="88"/>
      <c r="F18" s="88">
        <v>676</v>
      </c>
      <c r="G18" s="88"/>
      <c r="H18" s="88"/>
      <c r="I18" s="88">
        <v>888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/>
      <c r="F19" s="88"/>
      <c r="G19" s="88"/>
      <c r="H19" s="88">
        <v>7384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/>
      <c r="E21" s="88"/>
      <c r="F21" s="88">
        <v>676</v>
      </c>
      <c r="G21" s="88"/>
      <c r="H21" s="88">
        <v>111019</v>
      </c>
      <c r="I21" s="88"/>
      <c r="J21" s="88">
        <v>854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/>
      <c r="E22" s="88"/>
      <c r="F22" s="88"/>
      <c r="G22" s="88"/>
      <c r="H22" s="88">
        <v>28525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/>
      <c r="E23" s="88"/>
      <c r="F23" s="88"/>
      <c r="G23" s="88"/>
      <c r="H23" s="88">
        <v>12462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/>
      <c r="E24" s="88"/>
      <c r="F24" s="88"/>
      <c r="G24" s="88"/>
      <c r="H24" s="88">
        <v>112544</v>
      </c>
      <c r="I24" s="88">
        <v>22037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0</v>
      </c>
      <c r="E27" s="90">
        <f aca="true" t="shared" si="1" ref="E27:K27">E24-E25-E26</f>
        <v>0</v>
      </c>
      <c r="F27" s="90">
        <f t="shared" si="1"/>
        <v>0</v>
      </c>
      <c r="G27" s="90">
        <f t="shared" si="1"/>
        <v>0</v>
      </c>
      <c r="H27" s="90">
        <f t="shared" si="1"/>
        <v>112544</v>
      </c>
      <c r="I27" s="90">
        <f t="shared" si="1"/>
        <v>22037</v>
      </c>
      <c r="J27" s="90">
        <f t="shared" si="1"/>
        <v>0</v>
      </c>
      <c r="K27" s="9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90</v>
      </c>
      <c r="D31" s="144"/>
      <c r="F31" s="145" t="s">
        <v>91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90</v>
      </c>
      <c r="D34" s="144"/>
      <c r="F34" s="145" t="s">
        <v>91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147" t="s">
        <v>99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148" t="s">
        <v>100</v>
      </c>
      <c r="D39" s="148"/>
      <c r="E39" s="148"/>
      <c r="G39" s="149" t="s">
        <v>101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&amp;L0EF0BEDC&amp;CФорма № 4, Підрозділ: Новоград-Волинський міськрайонний суд Житомирської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102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88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103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84</v>
      </c>
      <c r="B19" s="198"/>
      <c r="C19" s="196" t="s">
        <v>104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105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106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86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&amp;L0EF0BEDC&amp;C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Alex</cp:lastModifiedBy>
  <cp:lastPrinted>2015-12-10T14:28:33Z</cp:lastPrinted>
  <dcterms:created xsi:type="dcterms:W3CDTF">2015-09-09T11:49:35Z</dcterms:created>
  <dcterms:modified xsi:type="dcterms:W3CDTF">2016-07-12T10:06:02Z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4_00285_2.2016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0EF0BEDC</vt:lpwstr>
  </property>
  <property fmtid="{D5CDD505-2E9C-101B-9397-08002B2CF9AE}" pid="10" name="Підрозд">
    <vt:lpwstr>Новоград-Волинський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500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